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848" windowHeight="11821" activeTab="1"/>
  </bookViews>
  <sheets>
    <sheet name="HHS" sheetId="3" r:id="rId1"/>
    <sheet name="Higher Ed" sheetId="1" r:id="rId2"/>
    <sheet name="Other" sheetId="2" r:id="rId3"/>
  </sheets>
  <definedNames>
    <definedName name="_xlnm.Print_Area" localSheetId="0">HHS!$A$1:$I$20</definedName>
    <definedName name="_xlnm.Print_Area" localSheetId="1">'Higher Ed'!$A$1:$I$18</definedName>
    <definedName name="_xlnm.Print_Area" localSheetId="2">Other!$A$1:$I$11</definedName>
    <definedName name="_xlnm.Print_Titles" localSheetId="0">HHS!$1:$1</definedName>
    <definedName name="_xlnm.Print_Titles" localSheetId="1">'Higher Ed'!$1:$1</definedName>
    <definedName name="_xlnm.Print_Titles" localSheetId="2">Other!$1:$1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I20" i="1"/>
  <c r="I20" i="3"/>
  <c r="I11" i="2" l="1"/>
  <c r="I18" i="1" l="1"/>
  <c r="I22" i="3" s="1"/>
</calcChain>
</file>

<file path=xl/sharedStrings.xml><?xml version="1.0" encoding="utf-8"?>
<sst xmlns="http://schemas.openxmlformats.org/spreadsheetml/2006/main" count="207" uniqueCount="90">
  <si>
    <t>Program Name</t>
  </si>
  <si>
    <t>Agency or Institution</t>
  </si>
  <si>
    <t>Division</t>
  </si>
  <si>
    <t>Fund</t>
  </si>
  <si>
    <t>Pipeline Segment</t>
  </si>
  <si>
    <t>Annual Appropriation</t>
  </si>
  <si>
    <t>Health</t>
  </si>
  <si>
    <t>HHS</t>
  </si>
  <si>
    <t>HCAF</t>
  </si>
  <si>
    <t>Prepare students</t>
  </si>
  <si>
    <t>K-12 Career/Technical Ed</t>
  </si>
  <si>
    <t>Education</t>
  </si>
  <si>
    <t>GF</t>
  </si>
  <si>
    <t>MNSCU</t>
  </si>
  <si>
    <t>Higher Ed</t>
  </si>
  <si>
    <t>U of M</t>
  </si>
  <si>
    <t>Summer Health Careers Intern Program</t>
  </si>
  <si>
    <t>DEED</t>
  </si>
  <si>
    <t>Jobs/Ec. Devel</t>
  </si>
  <si>
    <t>Recruit students</t>
  </si>
  <si>
    <t>Future Doctors Program</t>
  </si>
  <si>
    <t>U of M Duluth Med School Campus-rural focus</t>
  </si>
  <si>
    <t>Center of American Indian &amp; Minority Health</t>
  </si>
  <si>
    <t>FasTRAC</t>
  </si>
  <si>
    <t>Nursing Facility Scholarship Program</t>
  </si>
  <si>
    <t>DHS</t>
  </si>
  <si>
    <t>Clinical Training</t>
  </si>
  <si>
    <t>Greater MN Family Medicine Grant Program</t>
  </si>
  <si>
    <t>Clinical Dental Education Grants</t>
  </si>
  <si>
    <t>Rural Physician Associate Program (RPAP)</t>
  </si>
  <si>
    <t>MN Legislature</t>
  </si>
  <si>
    <t>MN Health Professional Loan Forgiveness Program</t>
  </si>
  <si>
    <t>Employment High Need Settings</t>
  </si>
  <si>
    <t>Visa Waivers for foreign medical grads ("J-1")</t>
  </si>
  <si>
    <t>Team care approaches: Health Care Homes Program, Medicaid ACO demonstration</t>
  </si>
  <si>
    <t>Redesign system</t>
  </si>
  <si>
    <t>Emerging professions support</t>
  </si>
  <si>
    <t xml:space="preserve">Telehealth </t>
  </si>
  <si>
    <t>Rural providers and systems, DHS, Health</t>
  </si>
  <si>
    <t>State Innovation Model (SIM) grant</t>
  </si>
  <si>
    <t>Health, DHS</t>
  </si>
  <si>
    <t>Scope of Practice changes</t>
  </si>
  <si>
    <t>Health Licensing Boards</t>
  </si>
  <si>
    <t>Retention</t>
  </si>
  <si>
    <t>Long-term care wage issues</t>
  </si>
  <si>
    <t>DHS, MN Legislature</t>
  </si>
  <si>
    <t>National Health Service Corps - state match</t>
  </si>
  <si>
    <t>HCMC Clinical Medcial Education</t>
  </si>
  <si>
    <t>St. Cloud Hospital family practice residency program</t>
  </si>
  <si>
    <t>Recruit/educate</t>
  </si>
  <si>
    <t>Primary Care Education Initiatives</t>
  </si>
  <si>
    <t>Mayo Clinic Medical School</t>
  </si>
  <si>
    <t>Mayo</t>
  </si>
  <si>
    <t>Jobs/Ed. Devel</t>
  </si>
  <si>
    <t>K-12</t>
  </si>
  <si>
    <t>MA Primary Care Rate add-on</t>
  </si>
  <si>
    <t>Academic Health Center</t>
  </si>
  <si>
    <t>Mayo Family &amp; General Residency Programs</t>
  </si>
  <si>
    <t>United Family Medicine Resisdency</t>
  </si>
  <si>
    <t>MNSCU Health Professions Programs</t>
  </si>
  <si>
    <t>HCMC graduate family medicine program</t>
  </si>
  <si>
    <t>Column1</t>
  </si>
  <si>
    <t>HealthForce, includes Scrubs Camps</t>
  </si>
  <si>
    <t>Teaching hospital MA add on</t>
  </si>
  <si>
    <t>EMSRB</t>
  </si>
  <si>
    <t>in MDH base</t>
  </si>
  <si>
    <t>Cig Tax</t>
  </si>
  <si>
    <t>credit-based</t>
  </si>
  <si>
    <t>all</t>
  </si>
  <si>
    <t>TOTAL</t>
  </si>
  <si>
    <t>Volunteer Ambulance Award Program (Cooper Sams)</t>
  </si>
  <si>
    <t>WF Devel</t>
  </si>
  <si>
    <t>Foreign-trained hlth worker test prep</t>
  </si>
  <si>
    <t>DEED - 1 time funds</t>
  </si>
  <si>
    <t>tbd</t>
  </si>
  <si>
    <t>DEED Programs</t>
  </si>
  <si>
    <t>OHE</t>
  </si>
  <si>
    <t>State financial aid to health professions students</t>
  </si>
  <si>
    <t>Description</t>
  </si>
  <si>
    <t>Citation</t>
  </si>
  <si>
    <t>Federal</t>
  </si>
  <si>
    <t>SIM grant</t>
  </si>
  <si>
    <t>Grand total</t>
  </si>
  <si>
    <t>HHS Division</t>
  </si>
  <si>
    <t>MDH</t>
  </si>
  <si>
    <t>MERC Clinical Training Subsidy</t>
  </si>
  <si>
    <t>Other state appropriations to U of M medical school and other health professions education programs</t>
  </si>
  <si>
    <t>Higher Ed Division</t>
  </si>
  <si>
    <t>Other Finance Divisions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</si>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</sst>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3" fontId="2" fillId="0" borderId="0" xfId="0" applyNumberFormat="1" applyFont="1" applyAlignment="1">
      <alignment wrapText="1"/>
    </xf>
  </cellXfs>
  <cellStyles count="1">
    <cellStyle name="Normal" xfId="0" builtinId="0"/>
  </cellStyles>
  <dxfs count="33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224" displayName="Table224" ref="A1:I31" totalsRowShown="0" headerRowDxfId="32" dataDxfId="31">
  <autoFilter ref="A1:I31"/>
  <sortState ref="A2:I37">
    <sortCondition ref="E1:E62"/>
  </sortState>
  <tableColumns count="9">
    <tableColumn id="1" name="Column1" dataDxfId="30"/>
    <tableColumn id="2" name="Program Name" dataDxfId="29"/>
    <tableColumn id="8" name="Description" dataDxfId="28"/>
    <tableColumn id="3" name="Agency or Institution" dataDxfId="27"/>
    <tableColumn id="4" name="Division" dataDxfId="26"/>
    <tableColumn id="5" name="Fund" dataDxfId="25"/>
    <tableColumn id="6" name="Pipeline Segment" dataDxfId="24"/>
    <tableColumn id="10" name="Citation" dataDxfId="23"/>
    <tableColumn id="7" name="Annual Appropriation" dataDxfId="2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I29" totalsRowShown="0" headerRowDxfId="21" dataDxfId="20">
  <autoFilter ref="A1:I29"/>
  <sortState ref="A2:I62">
    <sortCondition ref="E1:E62"/>
  </sortState>
  <tableColumns count="9">
    <tableColumn id="1" name="Column1" dataDxfId="19"/>
    <tableColumn id="2" name="Program Name" dataDxfId="18"/>
    <tableColumn id="8" name="Description" dataDxfId="17"/>
    <tableColumn id="3" name="Agency or Institution" dataDxfId="16"/>
    <tableColumn id="4" name="Division" dataDxfId="15"/>
    <tableColumn id="5" name="Fund" dataDxfId="14"/>
    <tableColumn id="6" name="Pipeline Segment" dataDxfId="13"/>
    <tableColumn id="10" name="Citation" dataDxfId="12"/>
    <tableColumn id="7" name="Annual Appropriation" dataDxfId="11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1" name="Table22" displayName="Table22" ref="A1:I22" totalsRowShown="0" headerRowDxfId="10" dataDxfId="9">
  <autoFilter ref="A1:I22"/>
  <sortState ref="A2:I62">
    <sortCondition ref="E1:E62"/>
  </sortState>
  <tableColumns count="9">
    <tableColumn id="1" name="Column1" dataDxfId="8"/>
    <tableColumn id="2" name="Program Name" dataDxfId="7"/>
    <tableColumn id="8" name="Description" dataDxfId="6"/>
    <tableColumn id="3" name="Agency or Institution" dataDxfId="5"/>
    <tableColumn id="4" name="Division" dataDxfId="4"/>
    <tableColumn id="5" name="Fund" dataDxfId="3"/>
    <tableColumn id="6" name="Pipeline Segment" dataDxfId="2"/>
    <tableColumn id="10" name="Citation" dataDxfId="1"/>
    <tableColumn id="7" name="Annual Appropriation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7" zoomScaleNormal="100" workbookViewId="0">
      <selection activeCell="I22" sqref="I22"/>
    </sheetView>
  </sheetViews>
  <sheetFormatPr defaultColWidth="8.69921875" defaultRowHeight="13.45" x14ac:dyDescent="0.25"/>
  <cols>
    <col min="1" max="1" width="5.8984375" style="3" customWidth="1"/>
    <col min="2" max="2" width="39.59765625" style="3" customWidth="1"/>
    <col min="3" max="3" width="20.296875" style="6" customWidth="1"/>
    <col min="4" max="4" width="11.59765625" style="3" customWidth="1"/>
    <col min="5" max="5" width="10.09765625" style="6" customWidth="1"/>
    <col min="6" max="6" width="9.09765625" style="6" customWidth="1"/>
    <col min="7" max="7" width="12.8984375" style="6" customWidth="1"/>
    <col min="8" max="8" width="12.296875" style="7" customWidth="1"/>
    <col min="9" max="16384" width="8.69921875" style="6"/>
  </cols>
  <sheetData>
    <row r="1" spans="1:9" s="3" customFormat="1" ht="42.75" x14ac:dyDescent="0.2">
      <c r="A1" s="1" t="s">
        <v>61</v>
      </c>
      <c r="B1" s="1" t="s">
        <v>0</v>
      </c>
      <c r="C1" s="1" t="s">
        <v>78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79</v>
      </c>
      <c r="I1" s="2" t="s">
        <v>5</v>
      </c>
    </row>
    <row r="2" spans="1:9" s="3" customFormat="1" ht="18" x14ac:dyDescent="0.25">
      <c r="A2" s="1"/>
      <c r="B2" s="8" t="s">
        <v>83</v>
      </c>
      <c r="C2" s="1"/>
      <c r="D2" s="1"/>
      <c r="E2" s="1"/>
      <c r="F2" s="1"/>
      <c r="G2" s="1"/>
      <c r="H2" s="1"/>
      <c r="I2" s="5"/>
    </row>
    <row r="3" spans="1:9" s="3" customFormat="1" ht="14.25" x14ac:dyDescent="0.2">
      <c r="A3" s="1">
        <v>1</v>
      </c>
      <c r="B3" s="1" t="s">
        <v>85</v>
      </c>
      <c r="C3" s="1"/>
      <c r="D3" s="1" t="s">
        <v>6</v>
      </c>
      <c r="E3" s="4" t="s">
        <v>7</v>
      </c>
      <c r="F3" s="4"/>
      <c r="G3" s="4" t="s">
        <v>26</v>
      </c>
      <c r="H3" s="4"/>
      <c r="I3" s="5">
        <v>57127</v>
      </c>
    </row>
    <row r="4" spans="1:9" ht="14.25" x14ac:dyDescent="0.2">
      <c r="A4" s="1">
        <v>2.1936357481381199</v>
      </c>
      <c r="B4" s="1" t="s">
        <v>16</v>
      </c>
      <c r="C4" s="1"/>
      <c r="D4" s="1" t="s">
        <v>6</v>
      </c>
      <c r="E4" s="4" t="s">
        <v>7</v>
      </c>
      <c r="F4" s="4" t="s">
        <v>8</v>
      </c>
      <c r="G4" s="4" t="s">
        <v>9</v>
      </c>
      <c r="H4" s="4"/>
      <c r="I4" s="5">
        <v>300</v>
      </c>
    </row>
    <row r="5" spans="1:9" ht="14.25" x14ac:dyDescent="0.2">
      <c r="A5" s="1">
        <v>3.3872714962762398</v>
      </c>
      <c r="B5" s="1" t="s">
        <v>24</v>
      </c>
      <c r="C5" s="1"/>
      <c r="D5" s="1" t="s">
        <v>25</v>
      </c>
      <c r="E5" s="4" t="s">
        <v>7</v>
      </c>
      <c r="F5" s="4"/>
      <c r="G5" s="4" t="s">
        <v>19</v>
      </c>
      <c r="H5" s="4"/>
      <c r="I5" s="5" t="s">
        <v>74</v>
      </c>
    </row>
    <row r="6" spans="1:9" ht="28.5" x14ac:dyDescent="0.2">
      <c r="A6" s="1">
        <v>4.5809072444143597</v>
      </c>
      <c r="B6" s="1" t="s">
        <v>27</v>
      </c>
      <c r="C6" s="1"/>
      <c r="D6" s="1" t="s">
        <v>6</v>
      </c>
      <c r="E6" s="4" t="s">
        <v>7</v>
      </c>
      <c r="F6" s="4"/>
      <c r="G6" s="4" t="s">
        <v>26</v>
      </c>
      <c r="H6" s="4"/>
      <c r="I6" s="5">
        <v>1000</v>
      </c>
    </row>
    <row r="7" spans="1:9" ht="14.25" x14ac:dyDescent="0.2">
      <c r="A7" s="1">
        <v>5.7745429925524796</v>
      </c>
      <c r="B7" s="1" t="s">
        <v>28</v>
      </c>
      <c r="C7" s="1"/>
      <c r="D7" s="1" t="s">
        <v>6</v>
      </c>
      <c r="E7" s="4" t="s">
        <v>7</v>
      </c>
      <c r="F7" s="4"/>
      <c r="G7" s="4" t="s">
        <v>26</v>
      </c>
      <c r="H7" s="4"/>
      <c r="I7" s="5">
        <v>1122</v>
      </c>
    </row>
    <row r="8" spans="1:9" ht="14.25" x14ac:dyDescent="0.2">
      <c r="A8" s="1">
        <v>6.9681787406905995</v>
      </c>
      <c r="B8" s="1" t="s">
        <v>47</v>
      </c>
      <c r="C8" s="1"/>
      <c r="D8" s="1" t="s">
        <v>6</v>
      </c>
      <c r="E8" s="4" t="s">
        <v>7</v>
      </c>
      <c r="F8" s="4"/>
      <c r="G8" s="4" t="s">
        <v>26</v>
      </c>
      <c r="H8" s="4"/>
      <c r="I8" s="5">
        <v>1035</v>
      </c>
    </row>
    <row r="9" spans="1:9" ht="14.25" x14ac:dyDescent="0.2">
      <c r="A9" s="1">
        <v>8.1618144888287194</v>
      </c>
      <c r="B9" s="1" t="s">
        <v>63</v>
      </c>
      <c r="C9" s="1"/>
      <c r="D9" s="1" t="s">
        <v>25</v>
      </c>
      <c r="E9" s="4" t="s">
        <v>7</v>
      </c>
      <c r="F9" s="4" t="s">
        <v>12</v>
      </c>
      <c r="G9" s="4" t="s">
        <v>26</v>
      </c>
      <c r="H9" s="4"/>
      <c r="I9" s="5" t="s">
        <v>74</v>
      </c>
    </row>
    <row r="10" spans="1:9" ht="42.75" x14ac:dyDescent="0.2">
      <c r="A10" s="1">
        <v>9.3554502369668384</v>
      </c>
      <c r="B10" s="1" t="s">
        <v>31</v>
      </c>
      <c r="C10" s="1"/>
      <c r="D10" s="1" t="s">
        <v>6</v>
      </c>
      <c r="E10" s="4" t="s">
        <v>7</v>
      </c>
      <c r="F10" s="4"/>
      <c r="G10" s="1" t="s">
        <v>32</v>
      </c>
      <c r="H10" s="1"/>
      <c r="I10" s="5">
        <v>740</v>
      </c>
    </row>
    <row r="11" spans="1:9" ht="42.75" x14ac:dyDescent="0.2">
      <c r="A11" s="1">
        <v>10.549085985104959</v>
      </c>
      <c r="B11" s="1" t="s">
        <v>46</v>
      </c>
      <c r="C11" s="1"/>
      <c r="D11" s="1" t="s">
        <v>6</v>
      </c>
      <c r="E11" s="4" t="s">
        <v>7</v>
      </c>
      <c r="F11" s="4"/>
      <c r="G11" s="1" t="s">
        <v>32</v>
      </c>
      <c r="H11" s="1"/>
      <c r="I11" s="5">
        <v>100</v>
      </c>
    </row>
    <row r="12" spans="1:9" ht="42.75" x14ac:dyDescent="0.2">
      <c r="A12" s="1">
        <v>11.74272173324308</v>
      </c>
      <c r="B12" s="1" t="s">
        <v>33</v>
      </c>
      <c r="C12" s="1"/>
      <c r="D12" s="1" t="s">
        <v>6</v>
      </c>
      <c r="E12" s="4" t="s">
        <v>7</v>
      </c>
      <c r="F12" s="4"/>
      <c r="G12" s="1" t="s">
        <v>32</v>
      </c>
      <c r="H12" s="1"/>
      <c r="I12" s="5" t="s">
        <v>65</v>
      </c>
    </row>
    <row r="13" spans="1:9" ht="28.5" x14ac:dyDescent="0.2">
      <c r="A13" s="1">
        <v>12.936357481381199</v>
      </c>
      <c r="B13" s="1" t="s">
        <v>70</v>
      </c>
      <c r="C13" s="1"/>
      <c r="D13" s="1" t="s">
        <v>64</v>
      </c>
      <c r="E13" s="4" t="s">
        <v>7</v>
      </c>
      <c r="F13" s="4"/>
      <c r="G13" s="1" t="s">
        <v>43</v>
      </c>
      <c r="H13" s="1"/>
      <c r="I13" s="5" t="s">
        <v>74</v>
      </c>
    </row>
    <row r="14" spans="1:9" ht="14.25" x14ac:dyDescent="0.2">
      <c r="A14" s="1">
        <v>14.129993229519318</v>
      </c>
      <c r="B14" s="1" t="s">
        <v>55</v>
      </c>
      <c r="C14" s="1"/>
      <c r="D14" s="1" t="s">
        <v>25</v>
      </c>
      <c r="E14" s="4" t="s">
        <v>7</v>
      </c>
      <c r="F14" s="4" t="s">
        <v>12</v>
      </c>
      <c r="G14" s="1" t="s">
        <v>43</v>
      </c>
      <c r="H14" s="1"/>
      <c r="I14" s="5" t="s">
        <v>74</v>
      </c>
    </row>
    <row r="15" spans="1:9" ht="28.5" x14ac:dyDescent="0.2">
      <c r="A15" s="1">
        <v>15.323628977657439</v>
      </c>
      <c r="B15" s="1" t="s">
        <v>44</v>
      </c>
      <c r="C15" s="1"/>
      <c r="D15" s="1" t="s">
        <v>45</v>
      </c>
      <c r="E15" s="4"/>
      <c r="F15" s="4"/>
      <c r="G15" s="1" t="s">
        <v>43</v>
      </c>
      <c r="H15" s="1"/>
      <c r="I15" s="5" t="s">
        <v>74</v>
      </c>
    </row>
    <row r="16" spans="1:9" ht="42.75" x14ac:dyDescent="0.2">
      <c r="A16" s="1">
        <v>16.51726472579556</v>
      </c>
      <c r="B16" s="1" t="s">
        <v>41</v>
      </c>
      <c r="C16" s="1"/>
      <c r="D16" s="1" t="s">
        <v>42</v>
      </c>
      <c r="E16" s="4"/>
      <c r="F16" s="4"/>
      <c r="G16" s="1" t="s">
        <v>35</v>
      </c>
      <c r="H16" s="1"/>
      <c r="I16" s="5" t="s">
        <v>74</v>
      </c>
    </row>
    <row r="17" spans="1:9" ht="28.5" x14ac:dyDescent="0.2">
      <c r="A17" s="1">
        <v>17.710900473933677</v>
      </c>
      <c r="B17" s="1" t="s">
        <v>36</v>
      </c>
      <c r="C17" s="1"/>
      <c r="D17" s="1" t="s">
        <v>84</v>
      </c>
      <c r="E17" s="4" t="s">
        <v>80</v>
      </c>
      <c r="F17" s="4"/>
      <c r="G17" s="1" t="s">
        <v>35</v>
      </c>
      <c r="H17" s="1" t="s">
        <v>81</v>
      </c>
      <c r="I17" s="5">
        <v>900</v>
      </c>
    </row>
    <row r="18" spans="1:9" ht="42.75" x14ac:dyDescent="0.2">
      <c r="A18" s="1">
        <v>18.904536222071798</v>
      </c>
      <c r="B18" s="1" t="s">
        <v>34</v>
      </c>
      <c r="C18" s="1"/>
      <c r="D18" s="1"/>
      <c r="E18" s="4" t="s">
        <v>7</v>
      </c>
      <c r="F18" s="4"/>
      <c r="G18" s="1" t="s">
        <v>35</v>
      </c>
      <c r="H18" s="1"/>
      <c r="I18" s="5" t="s">
        <v>74</v>
      </c>
    </row>
    <row r="19" spans="1:9" ht="28.5" x14ac:dyDescent="0.2">
      <c r="A19" s="4"/>
      <c r="B19" s="1" t="s">
        <v>39</v>
      </c>
      <c r="C19" s="1"/>
      <c r="D19" s="1" t="s">
        <v>40</v>
      </c>
      <c r="E19" s="4" t="s">
        <v>7</v>
      </c>
      <c r="F19" s="4"/>
      <c r="G19" s="1" t="s">
        <v>35</v>
      </c>
      <c r="H19" s="1"/>
      <c r="I19" s="5" t="s">
        <v>74</v>
      </c>
    </row>
    <row r="20" spans="1:9" ht="14.25" x14ac:dyDescent="0.2">
      <c r="A20" s="4"/>
      <c r="B20" s="1" t="s">
        <v>69</v>
      </c>
      <c r="C20" s="1"/>
      <c r="D20" s="1"/>
      <c r="E20" s="4"/>
      <c r="F20" s="4"/>
      <c r="G20" s="4" t="s">
        <v>69</v>
      </c>
      <c r="H20" s="4"/>
      <c r="I20" s="5">
        <f>SUM(I1:I19)</f>
        <v>62324</v>
      </c>
    </row>
    <row r="21" spans="1:9" x14ac:dyDescent="0.25">
      <c r="A21" s="4"/>
      <c r="B21" s="1"/>
      <c r="C21" s="1"/>
      <c r="D21" s="1"/>
      <c r="E21" s="4"/>
      <c r="F21" s="4"/>
      <c r="G21" s="4"/>
      <c r="H21" s="4"/>
      <c r="I21" s="5"/>
    </row>
    <row r="22" spans="1:9" x14ac:dyDescent="0.25">
      <c r="A22" s="4"/>
      <c r="B22" s="1" t="s">
        <v>82</v>
      </c>
      <c r="C22" s="1"/>
      <c r="D22" s="1"/>
      <c r="E22" s="4"/>
      <c r="F22" s="4"/>
      <c r="G22" s="1" t="s">
        <v>82</v>
      </c>
      <c r="H22" s="4"/>
      <c r="I22" s="5">
        <f>I20+'Higher Ed'!I18+Other!I11</f>
        <v>233374</v>
      </c>
    </row>
    <row r="23" spans="1:9" x14ac:dyDescent="0.25">
      <c r="A23" s="4"/>
      <c r="B23" s="1"/>
      <c r="C23" s="1"/>
      <c r="D23" s="1"/>
      <c r="E23" s="4"/>
      <c r="F23" s="4"/>
      <c r="G23" s="4"/>
      <c r="H23" s="4"/>
      <c r="I23" s="5"/>
    </row>
    <row r="24" spans="1:9" x14ac:dyDescent="0.25">
      <c r="A24" s="4"/>
      <c r="B24" s="1"/>
      <c r="C24" s="1"/>
      <c r="D24" s="1"/>
      <c r="E24" s="4"/>
      <c r="F24" s="4"/>
      <c r="G24" s="4"/>
      <c r="H24" s="4"/>
      <c r="I24" s="5"/>
    </row>
    <row r="25" spans="1:9" x14ac:dyDescent="0.25">
      <c r="A25" s="4"/>
      <c r="B25" s="1"/>
      <c r="C25" s="1"/>
      <c r="D25" s="1"/>
      <c r="E25" s="4"/>
      <c r="F25" s="4"/>
      <c r="G25" s="4"/>
      <c r="H25" s="4"/>
      <c r="I25" s="5"/>
    </row>
    <row r="26" spans="1:9" x14ac:dyDescent="0.25">
      <c r="A26" s="4"/>
      <c r="B26" s="1"/>
      <c r="C26" s="1"/>
      <c r="D26" s="1"/>
      <c r="E26" s="4"/>
      <c r="F26" s="4"/>
      <c r="G26" s="4"/>
      <c r="H26" s="4"/>
      <c r="I26" s="5"/>
    </row>
    <row r="27" spans="1:9" x14ac:dyDescent="0.25">
      <c r="A27" s="4"/>
      <c r="B27" s="1"/>
      <c r="C27" s="1"/>
      <c r="D27" s="1"/>
      <c r="E27" s="4"/>
      <c r="F27" s="4"/>
      <c r="G27" s="4"/>
      <c r="H27" s="4"/>
      <c r="I27" s="5"/>
    </row>
    <row r="28" spans="1:9" x14ac:dyDescent="0.25">
      <c r="A28" s="4"/>
      <c r="B28" s="1"/>
      <c r="C28" s="1"/>
      <c r="D28" s="1"/>
      <c r="E28" s="4"/>
      <c r="F28" s="4"/>
      <c r="G28" s="4"/>
      <c r="H28" s="4"/>
      <c r="I28" s="5"/>
    </row>
    <row r="29" spans="1:9" x14ac:dyDescent="0.25">
      <c r="A29" s="4"/>
      <c r="B29" s="1"/>
      <c r="C29" s="1"/>
      <c r="D29" s="1"/>
      <c r="E29" s="4"/>
      <c r="F29" s="4"/>
      <c r="G29" s="4"/>
      <c r="H29" s="4"/>
      <c r="I29" s="5"/>
    </row>
    <row r="30" spans="1:9" x14ac:dyDescent="0.25">
      <c r="A30" s="4"/>
      <c r="B30" s="1"/>
      <c r="C30" s="1"/>
      <c r="D30" s="1"/>
      <c r="E30" s="4"/>
      <c r="F30" s="4"/>
      <c r="G30" s="4"/>
      <c r="H30" s="4"/>
      <c r="I30" s="5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2"/>
    </row>
    <row r="32" spans="1:9" x14ac:dyDescent="0.25">
      <c r="A32" s="1"/>
      <c r="B32" s="1"/>
      <c r="C32" s="4"/>
      <c r="D32" s="1"/>
      <c r="E32" s="4"/>
      <c r="F32" s="4"/>
      <c r="G32" s="4"/>
      <c r="H32" s="5"/>
    </row>
  </sheetData>
  <pageMargins left="0.25" right="0.25" top="0.25" bottom="0.25" header="0.3" footer="0"/>
  <pageSetup scale="94" orientation="landscape" r:id="rId1"/>
  <headerFooter>
    <oddHeader>&amp;LDRAFT  &amp;D&amp;C&amp;F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I21" sqref="I21"/>
    </sheetView>
  </sheetViews>
  <sheetFormatPr defaultColWidth="8.69921875" defaultRowHeight="13.45" x14ac:dyDescent="0.25"/>
  <cols>
    <col min="1" max="1" width="5.8984375" style="3" customWidth="1"/>
    <col min="2" max="2" width="39.59765625" style="3" customWidth="1"/>
    <col min="3" max="3" width="20.296875" style="6" customWidth="1"/>
    <col min="4" max="4" width="11.59765625" style="3" customWidth="1"/>
    <col min="5" max="5" width="10.09765625" style="6" customWidth="1"/>
    <col min="6" max="6" width="9.09765625" style="6" customWidth="1"/>
    <col min="7" max="7" width="12.8984375" style="6" customWidth="1"/>
    <col min="8" max="8" width="12.296875" style="7" customWidth="1"/>
    <col min="9" max="16384" width="8.69921875" style="6"/>
  </cols>
  <sheetData>
    <row r="1" spans="1:9" s="3" customFormat="1" ht="42.75" x14ac:dyDescent="0.2">
      <c r="A1" s="1" t="s">
        <v>61</v>
      </c>
      <c r="B1" s="1" t="s">
        <v>0</v>
      </c>
      <c r="C1" s="1" t="s">
        <v>78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79</v>
      </c>
      <c r="I1" s="2" t="s">
        <v>5</v>
      </c>
    </row>
    <row r="2" spans="1:9" s="3" customFormat="1" ht="18" x14ac:dyDescent="0.25">
      <c r="A2" s="1"/>
      <c r="B2" s="8" t="s">
        <v>87</v>
      </c>
      <c r="C2" s="1"/>
      <c r="D2" s="1"/>
      <c r="E2" s="1"/>
      <c r="F2" s="1"/>
      <c r="G2" s="1"/>
      <c r="H2" s="1"/>
      <c r="I2" s="5"/>
    </row>
    <row r="3" spans="1:9" ht="14.25" x14ac:dyDescent="0.2">
      <c r="A3" s="4">
        <v>1</v>
      </c>
      <c r="B3" s="1" t="s">
        <v>62</v>
      </c>
      <c r="C3" s="1"/>
      <c r="D3" s="1" t="s">
        <v>13</v>
      </c>
      <c r="E3" s="4" t="s">
        <v>14</v>
      </c>
      <c r="F3" s="4" t="s">
        <v>12</v>
      </c>
      <c r="G3" s="4" t="s">
        <v>9</v>
      </c>
      <c r="H3" s="4"/>
      <c r="I3" s="5" t="s">
        <v>74</v>
      </c>
    </row>
    <row r="4" spans="1:9" ht="28.5" x14ac:dyDescent="0.2">
      <c r="A4" s="4">
        <v>2</v>
      </c>
      <c r="B4" s="1" t="s">
        <v>21</v>
      </c>
      <c r="C4" s="1"/>
      <c r="D4" s="1" t="s">
        <v>15</v>
      </c>
      <c r="E4" s="4"/>
      <c r="F4" s="4"/>
      <c r="G4" s="4" t="s">
        <v>19</v>
      </c>
      <c r="H4" s="4"/>
      <c r="I4" s="5" t="s">
        <v>74</v>
      </c>
    </row>
    <row r="5" spans="1:9" ht="28.5" x14ac:dyDescent="0.2">
      <c r="A5" s="4">
        <v>3</v>
      </c>
      <c r="B5" s="1" t="s">
        <v>22</v>
      </c>
      <c r="C5" s="1"/>
      <c r="D5" s="1" t="s">
        <v>15</v>
      </c>
      <c r="E5" s="4"/>
      <c r="F5" s="4"/>
      <c r="G5" s="4" t="s">
        <v>19</v>
      </c>
      <c r="H5" s="4"/>
      <c r="I5" s="5" t="s">
        <v>74</v>
      </c>
    </row>
    <row r="6" spans="1:9" ht="14.25" x14ac:dyDescent="0.2">
      <c r="A6" s="4">
        <v>4</v>
      </c>
      <c r="B6" s="1" t="s">
        <v>20</v>
      </c>
      <c r="C6" s="1"/>
      <c r="D6" s="1" t="s">
        <v>15</v>
      </c>
      <c r="E6" s="4"/>
      <c r="F6" s="4"/>
      <c r="G6" s="4" t="s">
        <v>19</v>
      </c>
      <c r="H6" s="4"/>
      <c r="I6" s="5" t="s">
        <v>74</v>
      </c>
    </row>
    <row r="7" spans="1:9" ht="14.25" x14ac:dyDescent="0.2">
      <c r="A7" s="4">
        <v>5</v>
      </c>
      <c r="B7" s="1" t="s">
        <v>56</v>
      </c>
      <c r="C7" s="1"/>
      <c r="D7" s="1" t="s">
        <v>15</v>
      </c>
      <c r="E7" s="4" t="s">
        <v>14</v>
      </c>
      <c r="F7" s="4" t="s">
        <v>66</v>
      </c>
      <c r="G7" s="4" t="s">
        <v>49</v>
      </c>
      <c r="H7" s="4"/>
      <c r="I7" s="5">
        <v>22250</v>
      </c>
    </row>
    <row r="8" spans="1:9" ht="14.25" x14ac:dyDescent="0.2">
      <c r="A8" s="4">
        <v>6</v>
      </c>
      <c r="B8" s="1" t="s">
        <v>50</v>
      </c>
      <c r="C8" s="1"/>
      <c r="D8" s="1" t="s">
        <v>15</v>
      </c>
      <c r="E8" s="4" t="s">
        <v>14</v>
      </c>
      <c r="F8" s="4" t="s">
        <v>8</v>
      </c>
      <c r="G8" s="4" t="s">
        <v>49</v>
      </c>
      <c r="H8" s="4"/>
      <c r="I8" s="5">
        <v>2157</v>
      </c>
    </row>
    <row r="9" spans="1:9" ht="14.25" x14ac:dyDescent="0.2">
      <c r="A9" s="4">
        <v>7</v>
      </c>
      <c r="B9" s="1" t="s">
        <v>58</v>
      </c>
      <c r="C9" s="1"/>
      <c r="D9" s="1"/>
      <c r="E9" s="4" t="s">
        <v>14</v>
      </c>
      <c r="F9" s="4"/>
      <c r="G9" s="4" t="s">
        <v>26</v>
      </c>
      <c r="H9" s="4"/>
      <c r="I9" s="5">
        <v>351</v>
      </c>
    </row>
    <row r="10" spans="1:9" ht="28.5" x14ac:dyDescent="0.2">
      <c r="A10" s="4">
        <v>8</v>
      </c>
      <c r="B10" s="1" t="s">
        <v>48</v>
      </c>
      <c r="C10" s="1"/>
      <c r="D10" s="1"/>
      <c r="E10" s="4" t="s">
        <v>14</v>
      </c>
      <c r="F10" s="4"/>
      <c r="G10" s="4" t="s">
        <v>26</v>
      </c>
      <c r="H10" s="4"/>
      <c r="I10" s="5">
        <v>346</v>
      </c>
    </row>
    <row r="11" spans="1:9" ht="14.25" x14ac:dyDescent="0.2">
      <c r="A11" s="4">
        <v>9</v>
      </c>
      <c r="B11" s="1" t="s">
        <v>51</v>
      </c>
      <c r="C11" s="1"/>
      <c r="D11" s="1" t="s">
        <v>52</v>
      </c>
      <c r="E11" s="4" t="s">
        <v>14</v>
      </c>
      <c r="F11" s="4" t="s">
        <v>12</v>
      </c>
      <c r="G11" s="4" t="s">
        <v>26</v>
      </c>
      <c r="H11" s="4"/>
      <c r="I11" s="5">
        <v>665</v>
      </c>
    </row>
    <row r="12" spans="1:9" ht="28.5" x14ac:dyDescent="0.2">
      <c r="A12" s="4">
        <v>10</v>
      </c>
      <c r="B12" s="1" t="s">
        <v>60</v>
      </c>
      <c r="C12" s="1"/>
      <c r="D12" s="1"/>
      <c r="E12" s="4" t="s">
        <v>14</v>
      </c>
      <c r="F12" s="4" t="s">
        <v>12</v>
      </c>
      <c r="G12" s="4" t="s">
        <v>26</v>
      </c>
      <c r="H12" s="4"/>
      <c r="I12" s="5">
        <v>645</v>
      </c>
    </row>
    <row r="13" spans="1:9" ht="28.5" x14ac:dyDescent="0.2">
      <c r="A13" s="4">
        <v>11</v>
      </c>
      <c r="B13" s="1" t="s">
        <v>57</v>
      </c>
      <c r="C13" s="1"/>
      <c r="D13" s="1" t="s">
        <v>52</v>
      </c>
      <c r="E13" s="4" t="s">
        <v>14</v>
      </c>
      <c r="F13" s="4" t="s">
        <v>12</v>
      </c>
      <c r="G13" s="4" t="s">
        <v>26</v>
      </c>
      <c r="H13" s="4"/>
      <c r="I13" s="5">
        <v>686</v>
      </c>
    </row>
    <row r="14" spans="1:9" ht="28.5" x14ac:dyDescent="0.2">
      <c r="A14" s="4">
        <v>12</v>
      </c>
      <c r="B14" s="1" t="s">
        <v>29</v>
      </c>
      <c r="C14" s="1"/>
      <c r="D14" s="1" t="s">
        <v>15</v>
      </c>
      <c r="E14" s="4"/>
      <c r="F14" s="4"/>
      <c r="G14" s="4" t="s">
        <v>26</v>
      </c>
      <c r="H14" s="4"/>
      <c r="I14" s="5" t="s">
        <v>74</v>
      </c>
    </row>
    <row r="15" spans="1:9" ht="14.25" x14ac:dyDescent="0.2">
      <c r="A15" s="4">
        <v>13</v>
      </c>
      <c r="B15" s="1" t="s">
        <v>59</v>
      </c>
      <c r="C15" s="1"/>
      <c r="D15" s="1" t="s">
        <v>13</v>
      </c>
      <c r="E15" s="4" t="s">
        <v>14</v>
      </c>
      <c r="F15" s="4" t="s">
        <v>68</v>
      </c>
      <c r="G15" s="4" t="s">
        <v>67</v>
      </c>
      <c r="H15" s="4"/>
      <c r="I15" s="5">
        <v>142000</v>
      </c>
    </row>
    <row r="16" spans="1:9" ht="42.75" x14ac:dyDescent="0.2">
      <c r="A16" s="4">
        <v>14</v>
      </c>
      <c r="B16" s="1" t="s">
        <v>86</v>
      </c>
      <c r="C16" s="1"/>
      <c r="D16" s="1" t="s">
        <v>30</v>
      </c>
      <c r="E16" s="4" t="s">
        <v>14</v>
      </c>
      <c r="F16" s="4"/>
      <c r="G16" s="4" t="s">
        <v>26</v>
      </c>
      <c r="H16" s="4"/>
      <c r="I16" s="5"/>
    </row>
    <row r="17" spans="1:9" ht="28.5" x14ac:dyDescent="0.2">
      <c r="A17" s="4">
        <v>15</v>
      </c>
      <c r="B17" s="1" t="s">
        <v>77</v>
      </c>
      <c r="C17" s="1"/>
      <c r="D17" s="1" t="s">
        <v>76</v>
      </c>
      <c r="E17" s="4" t="s">
        <v>14</v>
      </c>
      <c r="F17" s="4"/>
      <c r="G17" s="4"/>
      <c r="H17" s="4"/>
      <c r="I17" s="5"/>
    </row>
    <row r="18" spans="1:9" x14ac:dyDescent="0.25">
      <c r="A18" s="4"/>
      <c r="B18" s="1" t="s">
        <v>69</v>
      </c>
      <c r="C18" s="1"/>
      <c r="D18" s="1"/>
      <c r="E18" s="4"/>
      <c r="F18" s="4"/>
      <c r="G18" s="4" t="s">
        <v>69</v>
      </c>
      <c r="H18" s="4"/>
      <c r="I18" s="5">
        <f>SUM(I3:I17)</f>
        <v>169100</v>
      </c>
    </row>
    <row r="19" spans="1:9" x14ac:dyDescent="0.25">
      <c r="A19" s="4"/>
      <c r="B19" s="1"/>
      <c r="C19" s="1"/>
      <c r="D19" s="1"/>
      <c r="E19" s="4"/>
      <c r="F19" s="4"/>
      <c r="G19" s="4"/>
      <c r="H19" s="4"/>
      <c r="I19" s="5"/>
    </row>
    <row r="20" spans="1:9" x14ac:dyDescent="0.25">
      <c r="A20" s="4"/>
      <c r="B20" s="1" t="s">
        <v>89</v>
      </c>
      <c r="C20" s="1"/>
      <c r="D20" s="1"/>
      <c r="E20" s="4"/>
      <c r="F20" s="4"/>
      <c r="G20" s="4"/>
      <c r="H20" s="4"/>
      <c r="I20" s="5">
        <f>HHS!I22</f>
        <v>233374</v>
      </c>
    </row>
    <row r="21" spans="1:9" x14ac:dyDescent="0.25">
      <c r="A21" s="4"/>
      <c r="B21" s="1"/>
      <c r="C21" s="1"/>
      <c r="D21" s="1"/>
      <c r="E21" s="4"/>
      <c r="F21" s="4"/>
      <c r="G21" s="4"/>
      <c r="H21" s="4"/>
      <c r="I21" s="5"/>
    </row>
    <row r="22" spans="1:9" x14ac:dyDescent="0.25">
      <c r="A22" s="4"/>
      <c r="B22" s="1"/>
      <c r="C22" s="1"/>
      <c r="D22" s="1"/>
      <c r="E22" s="4"/>
      <c r="F22" s="4"/>
      <c r="G22" s="4"/>
      <c r="H22" s="4"/>
      <c r="I22" s="5"/>
    </row>
    <row r="23" spans="1:9" x14ac:dyDescent="0.25">
      <c r="A23" s="4"/>
      <c r="B23" s="1"/>
      <c r="C23" s="1"/>
      <c r="D23" s="1"/>
      <c r="E23" s="4"/>
      <c r="F23" s="4"/>
      <c r="G23" s="4"/>
      <c r="H23" s="4"/>
      <c r="I23" s="5"/>
    </row>
    <row r="24" spans="1:9" x14ac:dyDescent="0.25">
      <c r="A24" s="4"/>
      <c r="B24" s="1"/>
      <c r="C24" s="1"/>
      <c r="D24" s="1"/>
      <c r="E24" s="4"/>
      <c r="F24" s="4"/>
      <c r="G24" s="4"/>
      <c r="H24" s="4"/>
      <c r="I24" s="5"/>
    </row>
    <row r="25" spans="1:9" x14ac:dyDescent="0.25">
      <c r="A25" s="4"/>
      <c r="B25" s="1"/>
      <c r="C25" s="1"/>
      <c r="D25" s="1"/>
      <c r="E25" s="4"/>
      <c r="F25" s="4"/>
      <c r="G25" s="4"/>
      <c r="H25" s="4"/>
      <c r="I25" s="5"/>
    </row>
    <row r="26" spans="1:9" x14ac:dyDescent="0.25">
      <c r="A26" s="4"/>
      <c r="B26" s="1"/>
      <c r="C26" s="1"/>
      <c r="D26" s="1"/>
      <c r="E26" s="4"/>
      <c r="F26" s="4"/>
      <c r="G26" s="4"/>
      <c r="H26" s="4"/>
      <c r="I26" s="5"/>
    </row>
    <row r="27" spans="1:9" x14ac:dyDescent="0.25">
      <c r="A27" s="4"/>
      <c r="B27" s="1"/>
      <c r="C27" s="1"/>
      <c r="D27" s="1"/>
      <c r="E27" s="4"/>
      <c r="F27" s="4"/>
      <c r="G27" s="4"/>
      <c r="H27" s="4"/>
      <c r="I27" s="5"/>
    </row>
    <row r="28" spans="1:9" x14ac:dyDescent="0.25">
      <c r="A28" s="4"/>
      <c r="B28" s="1"/>
      <c r="C28" s="1"/>
      <c r="D28" s="1"/>
      <c r="E28" s="4"/>
      <c r="F28" s="4"/>
      <c r="G28" s="4"/>
      <c r="H28" s="4"/>
      <c r="I28" s="5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2"/>
    </row>
    <row r="30" spans="1:9" x14ac:dyDescent="0.25">
      <c r="A30" s="1"/>
      <c r="B30" s="1"/>
      <c r="C30" s="4"/>
      <c r="D30" s="1"/>
      <c r="E30" s="4"/>
      <c r="F30" s="4"/>
      <c r="G30" s="4"/>
      <c r="H30" s="5"/>
    </row>
  </sheetData>
  <pageMargins left="0.25" right="0.25" top="0.25" bottom="0.25" header="0.3" footer="0"/>
  <pageSetup scale="94" orientation="landscape" r:id="rId1"/>
  <headerFooter>
    <oddHeader>&amp;LDRAFT  &amp;D&amp;C&amp;F</oddHeader>
  </headerFooter>
  <rowBreaks count="1" manualBreakCount="1">
    <brk id="2" max="8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activeCell="B21" sqref="B21"/>
    </sheetView>
  </sheetViews>
  <sheetFormatPr defaultColWidth="8.69921875" defaultRowHeight="13.45" x14ac:dyDescent="0.25"/>
  <cols>
    <col min="1" max="1" width="5.8984375" style="3" customWidth="1"/>
    <col min="2" max="2" width="39.59765625" style="3" customWidth="1"/>
    <col min="3" max="3" width="20.296875" style="6" customWidth="1"/>
    <col min="4" max="4" width="11.59765625" style="3" customWidth="1"/>
    <col min="5" max="5" width="10.09765625" style="6" customWidth="1"/>
    <col min="6" max="6" width="9.09765625" style="6" customWidth="1"/>
    <col min="7" max="7" width="12.8984375" style="6" customWidth="1"/>
    <col min="8" max="8" width="12.296875" style="7" customWidth="1"/>
    <col min="9" max="16384" width="8.69921875" style="6"/>
  </cols>
  <sheetData>
    <row r="1" spans="1:9" s="3" customFormat="1" ht="42.75" x14ac:dyDescent="0.2">
      <c r="A1" s="1" t="s">
        <v>61</v>
      </c>
      <c r="B1" s="1" t="s">
        <v>0</v>
      </c>
      <c r="C1" s="1" t="s">
        <v>78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79</v>
      </c>
      <c r="I1" s="2" t="s">
        <v>5</v>
      </c>
    </row>
    <row r="2" spans="1:9" s="3" customFormat="1" ht="18" x14ac:dyDescent="0.25">
      <c r="A2" s="1"/>
      <c r="B2" s="8" t="s">
        <v>88</v>
      </c>
      <c r="C2" s="1"/>
      <c r="D2" s="1"/>
      <c r="E2" s="1"/>
      <c r="F2" s="1"/>
      <c r="G2" s="1"/>
      <c r="H2" s="1"/>
      <c r="I2" s="5"/>
    </row>
    <row r="3" spans="1:9" ht="14.25" x14ac:dyDescent="0.2">
      <c r="A3" s="4">
        <v>1</v>
      </c>
      <c r="B3" s="1" t="s">
        <v>75</v>
      </c>
      <c r="C3" s="1"/>
      <c r="D3" s="1" t="s">
        <v>17</v>
      </c>
      <c r="E3" s="4" t="s">
        <v>18</v>
      </c>
      <c r="F3" s="4"/>
      <c r="G3" s="4"/>
      <c r="H3" s="4"/>
      <c r="I3" s="5" t="s">
        <v>74</v>
      </c>
    </row>
    <row r="4" spans="1:9" ht="35.5" customHeight="1" x14ac:dyDescent="0.2">
      <c r="A4" s="4">
        <v>2</v>
      </c>
      <c r="B4" s="1" t="s">
        <v>72</v>
      </c>
      <c r="C4" s="1"/>
      <c r="D4" s="1" t="s">
        <v>73</v>
      </c>
      <c r="E4" s="4" t="s">
        <v>18</v>
      </c>
      <c r="F4" s="4" t="s">
        <v>71</v>
      </c>
      <c r="G4" s="4" t="s">
        <v>19</v>
      </c>
      <c r="H4" s="4"/>
      <c r="I4" s="5">
        <v>450</v>
      </c>
    </row>
    <row r="5" spans="1:9" ht="14.25" x14ac:dyDescent="0.2">
      <c r="A5" s="4">
        <v>3</v>
      </c>
      <c r="B5" s="1" t="s">
        <v>23</v>
      </c>
      <c r="C5" s="1"/>
      <c r="D5" s="1" t="s">
        <v>17</v>
      </c>
      <c r="E5" s="4" t="s">
        <v>18</v>
      </c>
      <c r="F5" s="4" t="s">
        <v>71</v>
      </c>
      <c r="G5" s="4" t="s">
        <v>19</v>
      </c>
      <c r="H5" s="4"/>
      <c r="I5" s="5">
        <v>1500</v>
      </c>
    </row>
    <row r="6" spans="1:9" ht="85.6" x14ac:dyDescent="0.2">
      <c r="A6" s="4">
        <v>4</v>
      </c>
      <c r="B6" s="1" t="s">
        <v>37</v>
      </c>
      <c r="C6" s="1"/>
      <c r="D6" s="1" t="s">
        <v>38</v>
      </c>
      <c r="E6" s="4" t="s">
        <v>53</v>
      </c>
      <c r="F6" s="4"/>
      <c r="G6" s="1" t="s">
        <v>35</v>
      </c>
      <c r="H6" s="1"/>
      <c r="I6" s="5" t="s">
        <v>74</v>
      </c>
    </row>
    <row r="7" spans="1:9" ht="14.25" x14ac:dyDescent="0.2">
      <c r="A7" s="4">
        <v>5</v>
      </c>
      <c r="B7" s="1" t="s">
        <v>10</v>
      </c>
      <c r="C7" s="1"/>
      <c r="D7" s="1" t="s">
        <v>11</v>
      </c>
      <c r="E7" s="4" t="s">
        <v>54</v>
      </c>
      <c r="F7" s="4" t="s">
        <v>12</v>
      </c>
      <c r="G7" s="4" t="s">
        <v>9</v>
      </c>
      <c r="H7" s="4"/>
      <c r="I7" s="5" t="s">
        <v>74</v>
      </c>
    </row>
    <row r="8" spans="1:9" ht="14.25" x14ac:dyDescent="0.2">
      <c r="A8" s="4"/>
    </row>
    <row r="9" spans="1:9" ht="14.25" x14ac:dyDescent="0.2">
      <c r="A9" s="4"/>
      <c r="B9" s="1"/>
      <c r="C9" s="1"/>
      <c r="D9" s="1"/>
      <c r="E9" s="4"/>
      <c r="F9" s="4"/>
      <c r="G9" s="4"/>
      <c r="H9" s="4"/>
      <c r="I9" s="5"/>
    </row>
    <row r="10" spans="1:9" ht="14.25" x14ac:dyDescent="0.2">
      <c r="A10" s="4"/>
      <c r="B10" s="1"/>
      <c r="C10" s="1"/>
      <c r="D10" s="1"/>
      <c r="E10" s="4"/>
      <c r="F10" s="4"/>
      <c r="G10" s="4"/>
      <c r="H10" s="4"/>
      <c r="I10" s="5"/>
    </row>
    <row r="11" spans="1:9" ht="14.25" x14ac:dyDescent="0.2">
      <c r="A11" s="4"/>
      <c r="B11" s="1" t="s">
        <v>69</v>
      </c>
      <c r="C11" s="1"/>
      <c r="D11" s="1"/>
      <c r="E11" s="4"/>
      <c r="F11" s="4"/>
      <c r="G11" s="4" t="s">
        <v>69</v>
      </c>
      <c r="H11" s="4"/>
      <c r="I11" s="5">
        <f>SUM(I3:I10)</f>
        <v>1950</v>
      </c>
    </row>
    <row r="12" spans="1:9" ht="14.25" x14ac:dyDescent="0.2">
      <c r="A12" s="4"/>
      <c r="B12" s="1"/>
      <c r="C12" s="1"/>
      <c r="D12" s="1"/>
      <c r="E12" s="4"/>
      <c r="F12" s="4"/>
      <c r="G12" s="4"/>
      <c r="H12" s="4"/>
      <c r="I12" s="5"/>
    </row>
    <row r="13" spans="1:9" ht="14.25" x14ac:dyDescent="0.2">
      <c r="A13" s="4"/>
      <c r="B13" s="1" t="s">
        <v>89</v>
      </c>
      <c r="C13" s="1"/>
      <c r="D13" s="1"/>
      <c r="E13" s="4"/>
      <c r="F13" s="4"/>
      <c r="G13" s="4"/>
      <c r="H13" s="4"/>
      <c r="I13" s="5">
        <f>HHS!I22</f>
        <v>233374</v>
      </c>
    </row>
    <row r="14" spans="1:9" ht="14.25" x14ac:dyDescent="0.2">
      <c r="A14" s="4"/>
      <c r="B14" s="1"/>
      <c r="C14" s="1"/>
      <c r="D14" s="1"/>
      <c r="E14" s="4"/>
      <c r="F14" s="4"/>
      <c r="G14" s="4"/>
      <c r="H14" s="4"/>
      <c r="I14" s="5"/>
    </row>
    <row r="15" spans="1:9" ht="14.25" x14ac:dyDescent="0.2">
      <c r="A15" s="4"/>
      <c r="B15" s="1"/>
      <c r="C15" s="1"/>
      <c r="D15" s="1"/>
      <c r="E15" s="4"/>
      <c r="F15" s="4"/>
      <c r="G15" s="4"/>
      <c r="H15" s="4"/>
      <c r="I15" s="5"/>
    </row>
    <row r="16" spans="1:9" ht="14.25" x14ac:dyDescent="0.2">
      <c r="A16" s="4"/>
      <c r="B16" s="1"/>
      <c r="C16" s="1"/>
      <c r="D16" s="1"/>
      <c r="E16" s="4"/>
      <c r="F16" s="4"/>
      <c r="G16" s="4"/>
      <c r="H16" s="4"/>
      <c r="I16" s="5"/>
    </row>
    <row r="17" spans="1:9" ht="14.25" x14ac:dyDescent="0.2">
      <c r="A17" s="4"/>
      <c r="B17" s="1"/>
      <c r="C17" s="1"/>
      <c r="D17" s="1"/>
      <c r="E17" s="4"/>
      <c r="F17" s="4"/>
      <c r="G17" s="4"/>
      <c r="H17" s="4"/>
      <c r="I17" s="5"/>
    </row>
    <row r="18" spans="1:9" ht="14.25" x14ac:dyDescent="0.2">
      <c r="A18" s="4"/>
      <c r="B18" s="1"/>
      <c r="C18" s="1"/>
      <c r="D18" s="1"/>
      <c r="E18" s="4"/>
      <c r="F18" s="4"/>
      <c r="G18" s="4"/>
      <c r="H18" s="4"/>
      <c r="I18" s="5"/>
    </row>
    <row r="19" spans="1:9" ht="14.25" x14ac:dyDescent="0.2">
      <c r="A19" s="4"/>
      <c r="B19" s="1"/>
      <c r="C19" s="1"/>
      <c r="D19" s="1"/>
      <c r="E19" s="4"/>
      <c r="F19" s="4"/>
      <c r="G19" s="4"/>
      <c r="H19" s="4"/>
      <c r="I19" s="5"/>
    </row>
    <row r="20" spans="1:9" ht="14.25" x14ac:dyDescent="0.2">
      <c r="A20" s="4"/>
      <c r="B20" s="1"/>
      <c r="C20" s="1"/>
      <c r="D20" s="1"/>
      <c r="E20" s="4"/>
      <c r="F20" s="4"/>
      <c r="G20" s="4"/>
      <c r="H20" s="4"/>
      <c r="I20" s="5"/>
    </row>
    <row r="21" spans="1:9" x14ac:dyDescent="0.25">
      <c r="A21" s="4"/>
      <c r="B21" s="1"/>
      <c r="C21" s="1"/>
      <c r="D21" s="1"/>
      <c r="E21" s="4"/>
      <c r="F21" s="4"/>
      <c r="G21" s="4"/>
      <c r="H21" s="4"/>
      <c r="I21" s="5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2"/>
    </row>
    <row r="23" spans="1:9" x14ac:dyDescent="0.25">
      <c r="A23" s="1"/>
      <c r="B23" s="1"/>
      <c r="C23" s="4"/>
      <c r="D23" s="1"/>
      <c r="E23" s="4"/>
      <c r="F23" s="4"/>
      <c r="G23" s="4"/>
      <c r="H23" s="5"/>
    </row>
  </sheetData>
  <pageMargins left="0.25" right="0.25" top="0.25" bottom="0.25" header="0.3" footer="0"/>
  <pageSetup scale="94" orientation="landscape" r:id="rId1"/>
  <headerFooter>
    <oddHeader>&amp;LDRAFT  &amp;D&amp;C&amp;F</oddHeader>
  </headerFooter>
  <rowBreaks count="1" manualBreakCount="1">
    <brk id="2" max="8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HHS</vt:lpstr>
      <vt:lpstr>Higher Ed</vt:lpstr>
      <vt:lpstr>Other</vt:lpstr>
      <vt:lpstr>HHS!Print_Area</vt:lpstr>
      <vt:lpstr>'Higher Ed'!Print_Area</vt:lpstr>
      <vt:lpstr>Other!Print_Area</vt:lpstr>
      <vt:lpstr>HHS!Print_Titles</vt:lpstr>
      <vt:lpstr>'Higher Ed'!Print_Titles</vt:lpstr>
      <vt:lpstr>Other!Print_Titles</vt:lpstr>
    </vt:vector>
  </TitlesOfParts>
  <Company>MN.IT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Schoenbaum</dc:creator>
  <cp:lastModifiedBy>Jamie Hyland</cp:lastModifiedBy>
  <cp:lastPrinted>2014-09-17T18:26:14Z</cp:lastPrinted>
  <dcterms:created xsi:type="dcterms:W3CDTF">2014-08-27T17:41:12Z</dcterms:created>
  <dcterms:modified xsi:type="dcterms:W3CDTF">2014-09-23T15:24:01Z</dcterms:modified>
</cp:coreProperties>
</file>